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<sst xmlns="http://schemas.openxmlformats.org/spreadsheetml/2006/main" count="25" uniqueCount="25">
  <si>
    <t>淮安市经营困难且恢复有望企业稳岗返还汇总表</t>
  </si>
  <si>
    <t>（市直企业第一批）</t>
  </si>
  <si>
    <t xml:space="preserve">                                填报单位名称：淮安市劳动就业管理中心</t>
  </si>
  <si>
    <t xml:space="preserve">   2020年 7月</t>
  </si>
  <si>
    <t>单位：人、元</t>
  </si>
  <si>
    <t>序号</t>
  </si>
  <si>
    <t>申报企业</t>
  </si>
  <si>
    <t>市人社部门审核</t>
  </si>
  <si>
    <t>备注</t>
  </si>
  <si>
    <t>单位名称</t>
  </si>
  <si>
    <t>社保代码</t>
  </si>
  <si>
    <t>上年度失业保险参保累计职工人数</t>
  </si>
  <si>
    <t>上年度平均失业保险参保人数</t>
  </si>
  <si>
    <t>上年度企业裁员率</t>
  </si>
  <si>
    <t>上年实际缴 纳失业保险  费总额</t>
  </si>
  <si>
    <t>核定享受经营困难企业稳岗返还金额</t>
  </si>
  <si>
    <t>已享受返还金额</t>
  </si>
  <si>
    <t>实际应返还金额</t>
  </si>
  <si>
    <t>淮安市新职工国际旅行社有限公司</t>
  </si>
  <si>
    <t>淮安好生活贸易有限公司</t>
  </si>
  <si>
    <t>淮安市金利酒店设备有限公司</t>
  </si>
  <si>
    <t>淮安市鑫海机电设备有限公司</t>
  </si>
  <si>
    <t>淮安市正达建设机械有限公司</t>
  </si>
  <si>
    <t>江苏天成消防工程有限公司</t>
  </si>
  <si>
    <t>合计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</si>
</sst>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);[Red]\(0.00\)"/>
    <numFmt numFmtId="177" formatCode="0.00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b/>
      <sz val="16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5" fillId="10" borderId="13" applyNumberFormat="0" applyAlignment="0" applyProtection="0">
      <alignment vertical="center"/>
    </xf>
    <xf numFmtId="0" fontId="10" fillId="10" borderId="6" applyNumberFormat="0" applyAlignment="0" applyProtection="0">
      <alignment vertical="center"/>
    </xf>
    <xf numFmtId="0" fontId="15" fillId="13" borderId="9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3" fillId="0" borderId="0" xfId="0" applyFont="1" applyFill="1" applyBorder="1" applyAlignment="1">
      <alignment wrapText="1"/>
    </xf>
    <xf numFmtId="0" fontId="0" fillId="0" borderId="0" xfId="0" applyAlignment="1">
      <alignment horizontal="center" vertical="center"/>
    </xf>
    <xf numFmtId="177" fontId="0" fillId="0" borderId="0" xfId="0" applyNumberFormat="1">
      <alignment vertical="center"/>
    </xf>
    <xf numFmtId="10" fontId="0" fillId="0" borderId="0" xfId="0" applyNumberFormat="1">
      <alignment vertical="center"/>
    </xf>
    <xf numFmtId="0" fontId="4" fillId="0" borderId="0" xfId="0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 horizontal="center"/>
    </xf>
    <xf numFmtId="10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177" fontId="1" fillId="0" borderId="0" xfId="0" applyNumberFormat="1" applyFont="1" applyFill="1" applyBorder="1" applyAlignment="1"/>
    <xf numFmtId="10" fontId="1" fillId="0" borderId="0" xfId="0" applyNumberFormat="1" applyFont="1" applyFill="1" applyBorder="1" applyAlignment="1"/>
    <xf numFmtId="176" fontId="1" fillId="0" borderId="0" xfId="0" applyNumberFormat="1" applyFont="1" applyFill="1" applyBorder="1" applyAlignment="1">
      <alignment horizontal="right"/>
    </xf>
    <xf numFmtId="177" fontId="1" fillId="0" borderId="1" xfId="0" applyNumberFormat="1" applyFont="1" applyFill="1" applyBorder="1" applyAlignment="1">
      <alignment horizontal="left"/>
    </xf>
    <xf numFmtId="10" fontId="1" fillId="0" borderId="0" xfId="0" applyNumberFormat="1" applyFont="1" applyFill="1" applyBorder="1" applyAlignment="1">
      <alignment horizontal="left"/>
    </xf>
    <xf numFmtId="177" fontId="1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10" fontId="2" fillId="0" borderId="2" xfId="0" applyNumberFormat="1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 vertical="center"/>
    </xf>
    <xf numFmtId="177" fontId="2" fillId="0" borderId="4" xfId="0" applyNumberFormat="1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 wrapText="1"/>
    </xf>
    <xf numFmtId="10" fontId="2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right" vertical="center"/>
    </xf>
    <xf numFmtId="10" fontId="5" fillId="0" borderId="2" xfId="0" applyNumberFormat="1" applyFont="1" applyBorder="1" applyAlignment="1">
      <alignment horizontal="right" vertical="center"/>
    </xf>
    <xf numFmtId="0" fontId="3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/>
    <xf numFmtId="0" fontId="1" fillId="0" borderId="2" xfId="0" applyFont="1" applyFill="1" applyBorder="1" applyAlignment="1">
      <alignment horizontal="center"/>
    </xf>
    <xf numFmtId="177" fontId="1" fillId="0" borderId="2" xfId="0" applyNumberFormat="1" applyFont="1" applyFill="1" applyBorder="1" applyAlignment="1">
      <alignment horizontal="right" wrapText="1"/>
    </xf>
    <xf numFmtId="176" fontId="1" fillId="0" borderId="2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center" vertical="center"/>
    </xf>
    <xf numFmtId="177" fontId="2" fillId="0" borderId="5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/>
    <xf numFmtId="177" fontId="6" fillId="0" borderId="2" xfId="0" applyNumberFormat="1" applyFont="1" applyFill="1" applyBorder="1" applyAlignment="1"/>
    <xf numFmtId="177" fontId="5" fillId="0" borderId="2" xfId="0" applyNumberFormat="1" applyFont="1" applyFill="1" applyBorder="1" applyAlignment="1"/>
    <xf numFmtId="14" fontId="5" fillId="0" borderId="2" xfId="0" applyNumberFormat="1" applyFont="1" applyBorder="1" applyAlignment="1">
      <alignment horizontal="right" vertical="center" wrapText="1"/>
    </xf>
    <xf numFmtId="0" fontId="3" fillId="0" borderId="2" xfId="0" applyFont="1" applyFill="1" applyBorder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tabSelected="1" workbookViewId="0">
      <selection activeCell="H12" sqref="H12"/>
    </sheetView>
  </sheetViews>
  <sheetFormatPr defaultColWidth="9" defaultRowHeight="14.4"/>
  <cols>
    <col min="1" max="1" width="5.44444444444444" style="6" customWidth="1"/>
    <col min="2" max="2" width="34.8888888888889" customWidth="1"/>
    <col min="3" max="3" width="10.9722222222222" customWidth="1"/>
    <col min="4" max="4" width="7.88888888888889" customWidth="1"/>
    <col min="5" max="5" width="11" style="7" customWidth="1"/>
    <col min="6" max="6" width="10.6666666666667" style="8"/>
    <col min="7" max="7" width="11.3333333333333" customWidth="1"/>
    <col min="8" max="8" width="13" style="7" customWidth="1"/>
    <col min="9" max="9" width="12.8888888888889" style="7" customWidth="1"/>
    <col min="10" max="10" width="12.4444444444444" style="7" customWidth="1"/>
    <col min="11" max="11" width="9.88888888888889" customWidth="1"/>
    <col min="12" max="12" width="13.4444444444444" customWidth="1"/>
  </cols>
  <sheetData>
    <row r="1" s="1" customFormat="1" ht="25.5" customHeight="1" spans="1:11">
      <c r="A1" s="9" t="s">
        <v>0</v>
      </c>
      <c r="B1" s="9"/>
      <c r="C1" s="9"/>
      <c r="D1" s="9"/>
      <c r="E1" s="10"/>
      <c r="F1" s="11"/>
      <c r="G1" s="9"/>
      <c r="H1" s="10"/>
      <c r="I1" s="10"/>
      <c r="J1" s="10"/>
      <c r="K1" s="9"/>
    </row>
    <row r="2" s="1" customFormat="1" ht="23.7" customHeight="1" spans="1:10">
      <c r="A2" s="12"/>
      <c r="B2" s="13"/>
      <c r="C2" s="13"/>
      <c r="D2" s="12"/>
      <c r="E2" s="14" t="s">
        <v>1</v>
      </c>
      <c r="F2" s="15"/>
      <c r="G2" s="16"/>
      <c r="H2" s="14"/>
      <c r="I2" s="14"/>
      <c r="J2" s="14"/>
    </row>
    <row r="3" s="1" customFormat="1" ht="24" customHeight="1" spans="1:11">
      <c r="A3" s="12" t="s">
        <v>2</v>
      </c>
      <c r="B3" s="13"/>
      <c r="C3" s="13"/>
      <c r="D3" s="12"/>
      <c r="E3" s="17" t="s">
        <v>3</v>
      </c>
      <c r="F3" s="18"/>
      <c r="G3" s="16"/>
      <c r="H3" s="19" t="s">
        <v>4</v>
      </c>
      <c r="I3" s="19"/>
      <c r="J3" s="19"/>
      <c r="K3" s="39"/>
    </row>
    <row r="4" s="2" customFormat="1" ht="28.8" customHeight="1" spans="1:11">
      <c r="A4" s="20" t="s">
        <v>5</v>
      </c>
      <c r="B4" s="21" t="s">
        <v>6</v>
      </c>
      <c r="C4" s="21"/>
      <c r="D4" s="21"/>
      <c r="E4" s="22"/>
      <c r="F4" s="23"/>
      <c r="G4" s="24" t="s">
        <v>7</v>
      </c>
      <c r="H4" s="25"/>
      <c r="I4" s="25"/>
      <c r="J4" s="40"/>
      <c r="K4" s="21" t="s">
        <v>8</v>
      </c>
    </row>
    <row r="5" s="3" customFormat="1" ht="78" customHeight="1" spans="1:11">
      <c r="A5" s="20"/>
      <c r="B5" s="20" t="s">
        <v>9</v>
      </c>
      <c r="C5" s="20" t="s">
        <v>10</v>
      </c>
      <c r="D5" s="20" t="s">
        <v>11</v>
      </c>
      <c r="E5" s="26" t="s">
        <v>12</v>
      </c>
      <c r="F5" s="27" t="s">
        <v>13</v>
      </c>
      <c r="G5" s="28" t="s">
        <v>14</v>
      </c>
      <c r="H5" s="26" t="s">
        <v>15</v>
      </c>
      <c r="I5" s="26" t="s">
        <v>16</v>
      </c>
      <c r="J5" s="26" t="s">
        <v>17</v>
      </c>
      <c r="K5" s="21"/>
    </row>
    <row r="6" s="4" customFormat="1" ht="15.6" spans="1:11">
      <c r="A6" s="29">
        <v>1</v>
      </c>
      <c r="B6" s="30" t="s">
        <v>18</v>
      </c>
      <c r="C6" s="31">
        <v>10009385</v>
      </c>
      <c r="D6" s="31">
        <v>84</v>
      </c>
      <c r="E6" s="32">
        <f t="shared" ref="E6:E11" si="0">ROUND(D6/12,2)</f>
        <v>7</v>
      </c>
      <c r="F6" s="33">
        <v>0</v>
      </c>
      <c r="G6" s="31">
        <v>2727.48</v>
      </c>
      <c r="H6" s="32">
        <f t="shared" ref="H6:H11" si="1">1520*6*E6</f>
        <v>63840</v>
      </c>
      <c r="I6" s="41">
        <v>31920</v>
      </c>
      <c r="J6" s="32">
        <f t="shared" ref="J6:J11" si="2">H6-I6</f>
        <v>31920</v>
      </c>
      <c r="K6" s="31"/>
    </row>
    <row r="7" s="4" customFormat="1" ht="15.6" spans="1:11">
      <c r="A7" s="29">
        <v>2</v>
      </c>
      <c r="B7" s="30" t="s">
        <v>19</v>
      </c>
      <c r="C7" s="31">
        <v>11677985</v>
      </c>
      <c r="D7" s="31">
        <v>17</v>
      </c>
      <c r="E7" s="32">
        <f t="shared" si="0"/>
        <v>1.42</v>
      </c>
      <c r="F7" s="33">
        <v>-0.705882352941176</v>
      </c>
      <c r="G7" s="31">
        <v>588.4</v>
      </c>
      <c r="H7" s="32">
        <f t="shared" si="1"/>
        <v>12950.4</v>
      </c>
      <c r="I7" s="42">
        <v>6475.2</v>
      </c>
      <c r="J7" s="32">
        <f t="shared" si="2"/>
        <v>6475.2</v>
      </c>
      <c r="K7" s="31"/>
    </row>
    <row r="8" s="4" customFormat="1" ht="15.6" spans="1:11">
      <c r="A8" s="29">
        <v>3</v>
      </c>
      <c r="B8" s="30" t="s">
        <v>20</v>
      </c>
      <c r="C8" s="31">
        <v>10008973</v>
      </c>
      <c r="D8" s="31">
        <v>24</v>
      </c>
      <c r="E8" s="32">
        <f t="shared" si="0"/>
        <v>2</v>
      </c>
      <c r="F8" s="33">
        <v>0</v>
      </c>
      <c r="G8" s="31">
        <v>823.68</v>
      </c>
      <c r="H8" s="32">
        <f t="shared" si="1"/>
        <v>18240</v>
      </c>
      <c r="I8" s="43">
        <v>9120</v>
      </c>
      <c r="J8" s="32">
        <f t="shared" si="2"/>
        <v>9120</v>
      </c>
      <c r="K8" s="31"/>
    </row>
    <row r="9" s="4" customFormat="1" ht="15.6" spans="1:11">
      <c r="A9" s="29">
        <v>4</v>
      </c>
      <c r="B9" s="30" t="s">
        <v>21</v>
      </c>
      <c r="C9" s="31">
        <v>10008555</v>
      </c>
      <c r="D9" s="31">
        <v>24</v>
      </c>
      <c r="E9" s="32">
        <f t="shared" si="0"/>
        <v>2</v>
      </c>
      <c r="F9" s="33">
        <v>0</v>
      </c>
      <c r="G9" s="31">
        <v>779.28</v>
      </c>
      <c r="H9" s="32">
        <f t="shared" si="1"/>
        <v>18240</v>
      </c>
      <c r="I9" s="43">
        <v>9120</v>
      </c>
      <c r="J9" s="32">
        <f t="shared" si="2"/>
        <v>9120</v>
      </c>
      <c r="K9" s="31"/>
    </row>
    <row r="10" s="4" customFormat="1" ht="15.6" spans="1:11">
      <c r="A10" s="29">
        <v>5</v>
      </c>
      <c r="B10" s="30" t="s">
        <v>22</v>
      </c>
      <c r="C10" s="31">
        <v>10009328</v>
      </c>
      <c r="D10" s="31">
        <v>132</v>
      </c>
      <c r="E10" s="32">
        <f t="shared" si="0"/>
        <v>11</v>
      </c>
      <c r="F10" s="33">
        <v>0</v>
      </c>
      <c r="G10" s="31">
        <v>4286.04</v>
      </c>
      <c r="H10" s="32">
        <f t="shared" si="1"/>
        <v>100320</v>
      </c>
      <c r="I10" s="32"/>
      <c r="J10" s="32">
        <f t="shared" si="2"/>
        <v>100320</v>
      </c>
      <c r="K10" s="44"/>
    </row>
    <row r="11" s="4" customFormat="1" ht="15.6" spans="1:11">
      <c r="A11" s="29">
        <v>6</v>
      </c>
      <c r="B11" s="30" t="s">
        <v>23</v>
      </c>
      <c r="C11" s="31">
        <v>10007681</v>
      </c>
      <c r="D11" s="31">
        <v>46</v>
      </c>
      <c r="E11" s="32">
        <f t="shared" si="0"/>
        <v>3.83</v>
      </c>
      <c r="F11" s="33">
        <v>0</v>
      </c>
      <c r="G11" s="31">
        <v>2480</v>
      </c>
      <c r="H11" s="32">
        <f t="shared" si="1"/>
        <v>34929.6</v>
      </c>
      <c r="I11" s="32">
        <v>1240</v>
      </c>
      <c r="J11" s="32">
        <f t="shared" si="2"/>
        <v>33689.6</v>
      </c>
      <c r="K11" s="31"/>
    </row>
    <row r="12" s="5" customFormat="1" ht="21" customHeight="1" spans="1:11">
      <c r="A12" s="34" t="s">
        <v>24</v>
      </c>
      <c r="B12" s="35"/>
      <c r="C12" s="35"/>
      <c r="D12" s="36"/>
      <c r="E12" s="37">
        <f>SUM(E6:E11)</f>
        <v>27.25</v>
      </c>
      <c r="F12" s="37"/>
      <c r="G12" s="38">
        <f>SUM(G6:G11)</f>
        <v>11684.88</v>
      </c>
      <c r="H12" s="38">
        <f>SUM(H6:H11)</f>
        <v>248520</v>
      </c>
      <c r="I12" s="38">
        <f>SUM(I6:I11)</f>
        <v>57875.2</v>
      </c>
      <c r="J12" s="32">
        <f>SUM(J6:J11)</f>
        <v>190644.8</v>
      </c>
      <c r="K12" s="45"/>
    </row>
  </sheetData>
  <mergeCells count="6">
    <mergeCell ref="A1:K1"/>
    <mergeCell ref="H3:K3"/>
    <mergeCell ref="B4:E4"/>
    <mergeCell ref="G4:J4"/>
    <mergeCell ref="A4:A5"/>
    <mergeCell ref="K4:K5"/>
  </mergeCells>
  <pageMargins left="0.472222222222222" right="0.39305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Joyce</cp:lastModifiedBy>
  <dcterms:created xsi:type="dcterms:W3CDTF">2020-07-22T02:32:00Z</dcterms:created>
  <dcterms:modified xsi:type="dcterms:W3CDTF">2020-09-09T06:33:47Z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