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<sst xmlns="http://schemas.openxmlformats.org/spreadsheetml/2006/main" count="170" uniqueCount="129">
  <si>
    <t>淮安市失业保险应急稳岗返还汇总表</t>
  </si>
  <si>
    <t>（市直企业第六批）</t>
  </si>
  <si>
    <t>填报单位名称：淮安市劳动就业管理中心</t>
  </si>
  <si>
    <t xml:space="preserve">     2020年 8月</t>
  </si>
  <si>
    <t>单位：人、元</t>
  </si>
  <si>
    <t>序号</t>
  </si>
  <si>
    <t>申报企业</t>
  </si>
  <si>
    <t>市人社部门审核</t>
  </si>
  <si>
    <t>单位名称</t>
  </si>
  <si>
    <t>社保代码</t>
  </si>
  <si>
    <t>参保人数</t>
  </si>
  <si>
    <t>应急稳岗返还企业裁员率</t>
  </si>
  <si>
    <t>核定享受应急稳岗返还金额</t>
  </si>
  <si>
    <t>已享受普通返还金额</t>
  </si>
  <si>
    <t>实际应返还金额</t>
  </si>
  <si>
    <t>上年末</t>
  </si>
  <si>
    <t>申领当月</t>
  </si>
  <si>
    <t>退休死亡</t>
  </si>
  <si>
    <t>上年末至申领时月平均</t>
  </si>
  <si>
    <t>上年度月平均</t>
  </si>
  <si>
    <t>淮安汽车运输集团有限公司</t>
  </si>
  <si>
    <t>10007492</t>
  </si>
  <si>
    <t>674</t>
  </si>
  <si>
    <t>648</t>
  </si>
  <si>
    <t>淮安白马湖文化旅游发展有限公司</t>
  </si>
  <si>
    <t>11614426</t>
  </si>
  <si>
    <t>31</t>
  </si>
  <si>
    <t>32</t>
  </si>
  <si>
    <t>淮安宝瑞祥泰汽车销售服务有限公司</t>
  </si>
  <si>
    <t>10192592</t>
  </si>
  <si>
    <t>137</t>
  </si>
  <si>
    <t>131</t>
  </si>
  <si>
    <t>淮安昶锐文化传媒有限公司</t>
  </si>
  <si>
    <t>11683398</t>
  </si>
  <si>
    <t>13</t>
  </si>
  <si>
    <t>11</t>
  </si>
  <si>
    <t>淮安豪锐贸易有限公司</t>
  </si>
  <si>
    <t>10008726</t>
  </si>
  <si>
    <t>5</t>
  </si>
  <si>
    <t>淮安濠泩休闲酒店管理有限公司</t>
  </si>
  <si>
    <t>11667864</t>
  </si>
  <si>
    <t>7</t>
  </si>
  <si>
    <t>淮安亨得利商贸有限公司</t>
  </si>
  <si>
    <t>11664639</t>
  </si>
  <si>
    <t>3</t>
  </si>
  <si>
    <t>淮安淮扬菜品鉴堂股份有限公司</t>
  </si>
  <si>
    <t>10353451</t>
  </si>
  <si>
    <t>6</t>
  </si>
  <si>
    <t>淮安金诺商贸有限公司</t>
  </si>
  <si>
    <t>10145572</t>
  </si>
  <si>
    <t>2</t>
  </si>
  <si>
    <t>淮安金鹰国际购物中心有限公司</t>
  </si>
  <si>
    <t>10009338</t>
  </si>
  <si>
    <t>59</t>
  </si>
  <si>
    <t>淮安市残疾人辅助器具服务中心</t>
  </si>
  <si>
    <t>10129557</t>
  </si>
  <si>
    <t>淮安市楚风蚕业服务部</t>
  </si>
  <si>
    <t>10007922</t>
  </si>
  <si>
    <t>淮安市楚天宾馆有限公司</t>
  </si>
  <si>
    <t>10007254</t>
  </si>
  <si>
    <t>51</t>
  </si>
  <si>
    <t>50</t>
  </si>
  <si>
    <t>淮安市大光明钟表眼镜有限公司天视眼镜广场</t>
  </si>
  <si>
    <t>10009094</t>
  </si>
  <si>
    <t>15</t>
  </si>
  <si>
    <t>淮安市德鑫商贸有限公司</t>
  </si>
  <si>
    <t>11671145</t>
  </si>
  <si>
    <t>淮安市禾乐植保服务有限公司</t>
  </si>
  <si>
    <t>10325231</t>
  </si>
  <si>
    <t>1</t>
  </si>
  <si>
    <t>淮安市淮盛货物运输有限公司</t>
  </si>
  <si>
    <t>10008039</t>
  </si>
  <si>
    <t>36</t>
  </si>
  <si>
    <t>35</t>
  </si>
  <si>
    <t>淮安市金盾消防技术服务事务有限公司</t>
  </si>
  <si>
    <t>10008576</t>
  </si>
  <si>
    <t>17</t>
  </si>
  <si>
    <t>25</t>
  </si>
  <si>
    <t>淮安市君正体育产业发展有限公司</t>
  </si>
  <si>
    <t>11678462</t>
  </si>
  <si>
    <t>9</t>
  </si>
  <si>
    <t>淮安市蓝天文化传媒有限公司</t>
  </si>
  <si>
    <t>11234155</t>
  </si>
  <si>
    <t>淮安市瑞丰饲料科技有限公司</t>
  </si>
  <si>
    <t>11098059</t>
  </si>
  <si>
    <t>淮安市天嘉工贸有限公司</t>
  </si>
  <si>
    <t>10009483</t>
  </si>
  <si>
    <t>4</t>
  </si>
  <si>
    <t>淮安市天马国际旅行社有限公司</t>
  </si>
  <si>
    <t>10008537</t>
  </si>
  <si>
    <t>14</t>
  </si>
  <si>
    <t>淮安市文化旅游集团股份有限公司</t>
  </si>
  <si>
    <t>11096274</t>
  </si>
  <si>
    <t>29</t>
  </si>
  <si>
    <t>淮安市物联再生资源有限公司</t>
  </si>
  <si>
    <t>10008315</t>
  </si>
  <si>
    <t>淮安市新清江商场悦圆服饰经营部</t>
  </si>
  <si>
    <t>10469438</t>
  </si>
  <si>
    <t>淮安市长江广告有限公司</t>
  </si>
  <si>
    <t>10008611</t>
  </si>
  <si>
    <t>34</t>
  </si>
  <si>
    <t>41</t>
  </si>
  <si>
    <t>淮安市众利德设备有限公司</t>
  </si>
  <si>
    <t>10008583</t>
  </si>
  <si>
    <t>淮安盐化新区天安大药房</t>
  </si>
  <si>
    <t>11671146</t>
  </si>
  <si>
    <t>江苏卡曼卡纺织有限公司</t>
  </si>
  <si>
    <t>11629253</t>
  </si>
  <si>
    <t>江苏凯泉环保科技开发有限公司</t>
  </si>
  <si>
    <t>11680662</t>
  </si>
  <si>
    <t>江苏赛腾投资发展有限公司</t>
  </si>
  <si>
    <t>10295251</t>
  </si>
  <si>
    <t>江苏索里德机械设备有限公司</t>
  </si>
  <si>
    <t>11712607</t>
  </si>
  <si>
    <t>江苏智润科技有限公司</t>
  </si>
  <si>
    <t>11702670</t>
  </si>
  <si>
    <t>南京肯德基有限公司淮安万达餐厅</t>
  </si>
  <si>
    <t>10177004</t>
  </si>
  <si>
    <t>98</t>
  </si>
  <si>
    <t>95</t>
  </si>
  <si>
    <t>南京屈臣氏个人用品商店有限公司淮安淮海东路分店</t>
  </si>
  <si>
    <t>10138677</t>
  </si>
  <si>
    <t>64</t>
  </si>
  <si>
    <t>65</t>
  </si>
  <si>
    <t>中国石化销售股份有限公司江苏淮安石油分公司</t>
  </si>
  <si>
    <t>10007223</t>
  </si>
  <si>
    <t>151</t>
  </si>
  <si>
    <t>淮安市雨田汽车销售服务有限公司</t>
  </si>
  <si>
    <t>淮安新港铁路有限公司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</si>
</sst>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6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176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57" fontId="1" fillId="0" borderId="1" xfId="0" applyNumberFormat="1" applyFont="1" applyFill="1" applyBorder="1" applyAlignment="1">
      <alignment horizontal="right"/>
    </xf>
    <xf numFmtId="57" fontId="1" fillId="0" borderId="0" xfId="0" applyNumberFormat="1" applyFont="1" applyFill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4" fillId="0" borderId="2" xfId="0" applyFont="1" applyBorder="1" applyAlignment="1"/>
    <xf numFmtId="0" fontId="5" fillId="0" borderId="2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/>
    <xf numFmtId="49" fontId="5" fillId="0" borderId="2" xfId="0" applyNumberFormat="1" applyFont="1" applyFill="1" applyBorder="1" applyAlignment="1">
      <alignment wrapText="1"/>
    </xf>
    <xf numFmtId="176" fontId="5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>
      <alignment vertical="center"/>
    </xf>
    <xf numFmtId="0" fontId="4" fillId="0" borderId="2" xfId="0" applyFont="1" applyFill="1" applyBorder="1" applyAlignment="1"/>
    <xf numFmtId="176" fontId="4" fillId="0" borderId="2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176" fontId="4" fillId="0" borderId="2" xfId="0" applyNumberFormat="1" applyFont="1" applyFill="1" applyBorder="1" applyAlignment="1"/>
    <xf numFmtId="10" fontId="1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1" fillId="0" borderId="0" xfId="0" applyNumberFormat="1" applyFont="1" applyFill="1" applyBorder="1" applyAlignment="1">
      <alignment horizontal="center" vertical="center"/>
    </xf>
    <xf numFmtId="10" fontId="2" fillId="0" borderId="2" xfId="0" applyNumberFormat="1" applyFont="1" applyFill="1" applyBorder="1" applyAlignment="1">
      <alignment horizontal="center" vertical="center" wrapText="1"/>
    </xf>
    <xf numFmtId="10" fontId="5" fillId="0" borderId="2" xfId="0" applyNumberFormat="1" applyFont="1" applyFill="1" applyBorder="1" applyAlignment="1"/>
    <xf numFmtId="176" fontId="5" fillId="0" borderId="2" xfId="0" applyNumberFormat="1" applyFont="1" applyFill="1" applyBorder="1" applyAlignment="1"/>
    <xf numFmtId="176" fontId="4" fillId="0" borderId="2" xfId="0" applyNumberFormat="1" applyFont="1" applyBorder="1">
      <alignment vertical="center"/>
    </xf>
    <xf numFmtId="176" fontId="4" fillId="0" borderId="2" xfId="0" applyNumberFormat="1" applyFont="1" applyBorder="1" applyAlignment="1">
      <alignment horizontal="right"/>
    </xf>
    <xf numFmtId="176" fontId="4" fillId="0" borderId="2" xfId="0" applyNumberFormat="1" applyFont="1" applyFill="1" applyBorder="1">
      <alignment vertical="center"/>
    </xf>
    <xf numFmtId="177" fontId="4" fillId="0" borderId="2" xfId="0" applyNumberFormat="1" applyFont="1" applyFill="1" applyBorder="1" applyAlignment="1"/>
    <xf numFmtId="177" fontId="1" fillId="0" borderId="0" xfId="0" applyNumberFormat="1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tabSelected="1" topLeftCell="A40" workbookViewId="0">
      <selection activeCell="A47" sqref="$A47:$XFD50"/>
    </sheetView>
  </sheetViews>
  <sheetFormatPr defaultColWidth="9" defaultRowHeight="14.4"/>
  <cols>
    <col min="1" max="1" width="5.15740740740741" customWidth="1"/>
    <col min="2" max="2" width="38.8888888888889" style="4" customWidth="1"/>
    <col min="3" max="3" width="10.7777777777778" customWidth="1"/>
    <col min="4" max="4" width="5.22222222222222" customWidth="1"/>
    <col min="5" max="5" width="5.77777777777778" customWidth="1"/>
    <col min="6" max="6" width="4.77777777777778" customWidth="1"/>
    <col min="7" max="7" width="10.6666666666667" style="5"/>
    <col min="8" max="8" width="9.55555555555556" style="5" customWidth="1"/>
    <col min="9" max="9" width="9.44444444444444"/>
    <col min="10" max="10" width="14.2222222222222" style="5" customWidth="1"/>
    <col min="11" max="11" width="12.6666666666667" style="5" customWidth="1"/>
    <col min="12" max="12" width="15.6666666666667" style="5"/>
    <col min="13" max="13" width="15.6666666666667"/>
  </cols>
  <sheetData>
    <row r="1" s="1" customFormat="1" ht="34.2" customHeight="1" spans="1:12">
      <c r="A1" s="6" t="s">
        <v>0</v>
      </c>
      <c r="B1" s="7"/>
      <c r="C1" s="6"/>
      <c r="D1" s="8"/>
      <c r="E1" s="8"/>
      <c r="F1" s="7"/>
      <c r="G1" s="9"/>
      <c r="H1" s="9"/>
      <c r="I1" s="6"/>
      <c r="J1" s="9"/>
      <c r="K1" s="9"/>
      <c r="L1" s="9"/>
    </row>
    <row r="2" s="1" customFormat="1" ht="15.6" spans="2:12">
      <c r="B2" s="10"/>
      <c r="C2" s="11"/>
      <c r="D2" s="12"/>
      <c r="E2" s="13" t="s">
        <v>1</v>
      </c>
      <c r="F2" s="14"/>
      <c r="G2" s="15"/>
      <c r="H2" s="15"/>
      <c r="I2" s="37"/>
      <c r="J2" s="15"/>
      <c r="K2" s="15"/>
      <c r="L2" s="38"/>
    </row>
    <row r="3" s="1" customFormat="1" ht="15.6" spans="1:12">
      <c r="A3" s="16" t="s">
        <v>2</v>
      </c>
      <c r="B3" s="10"/>
      <c r="C3" s="11"/>
      <c r="D3" s="12"/>
      <c r="E3" s="17" t="s">
        <v>3</v>
      </c>
      <c r="F3" s="18"/>
      <c r="G3" s="15"/>
      <c r="H3" s="15"/>
      <c r="I3" s="37"/>
      <c r="J3" s="15"/>
      <c r="K3" s="15"/>
      <c r="L3" s="39" t="s">
        <v>4</v>
      </c>
    </row>
    <row r="4" s="2" customFormat="1" ht="33" customHeight="1" spans="1:12">
      <c r="A4" s="19" t="s">
        <v>5</v>
      </c>
      <c r="B4" s="19" t="s">
        <v>6</v>
      </c>
      <c r="C4" s="20"/>
      <c r="D4" s="21"/>
      <c r="E4" s="21"/>
      <c r="F4" s="19"/>
      <c r="G4" s="22"/>
      <c r="H4" s="22"/>
      <c r="I4" s="22" t="s">
        <v>7</v>
      </c>
      <c r="J4" s="22"/>
      <c r="K4" s="22"/>
      <c r="L4" s="22"/>
    </row>
    <row r="5" s="3" customFormat="1" ht="22.2" customHeight="1" spans="1:12">
      <c r="A5" s="19"/>
      <c r="B5" s="19" t="s">
        <v>8</v>
      </c>
      <c r="C5" s="19" t="s">
        <v>9</v>
      </c>
      <c r="D5" s="19" t="s">
        <v>10</v>
      </c>
      <c r="E5" s="19"/>
      <c r="F5" s="19"/>
      <c r="G5" s="23"/>
      <c r="H5" s="23"/>
      <c r="I5" s="40" t="s">
        <v>11</v>
      </c>
      <c r="J5" s="23" t="s">
        <v>12</v>
      </c>
      <c r="K5" s="23" t="s">
        <v>13</v>
      </c>
      <c r="L5" s="23" t="s">
        <v>14</v>
      </c>
    </row>
    <row r="6" s="3" customFormat="1" ht="63" customHeight="1" spans="1:12">
      <c r="A6" s="19"/>
      <c r="B6" s="19"/>
      <c r="C6" s="19"/>
      <c r="D6" s="24" t="s">
        <v>15</v>
      </c>
      <c r="E6" s="24" t="s">
        <v>16</v>
      </c>
      <c r="F6" s="19" t="s">
        <v>17</v>
      </c>
      <c r="G6" s="23" t="s">
        <v>18</v>
      </c>
      <c r="H6" s="23" t="s">
        <v>19</v>
      </c>
      <c r="I6" s="40"/>
      <c r="J6" s="23"/>
      <c r="K6" s="23"/>
      <c r="L6" s="23"/>
    </row>
    <row r="7" s="3" customFormat="1" ht="63" customHeight="1" spans="1:12">
      <c r="A7" s="25">
        <v>1</v>
      </c>
      <c r="B7" s="26" t="s">
        <v>20</v>
      </c>
      <c r="C7" s="27" t="s">
        <v>21</v>
      </c>
      <c r="D7" s="28" t="s">
        <v>22</v>
      </c>
      <c r="E7" s="28" t="s">
        <v>23</v>
      </c>
      <c r="F7" s="26">
        <v>30</v>
      </c>
      <c r="G7" s="29">
        <v>660</v>
      </c>
      <c r="H7" s="29">
        <v>691.5</v>
      </c>
      <c r="I7" s="41">
        <v>-0.00606060606060606</v>
      </c>
      <c r="J7" s="42">
        <v>3153240</v>
      </c>
      <c r="K7" s="43"/>
      <c r="L7" s="44">
        <v>3153240</v>
      </c>
    </row>
    <row r="8" ht="15.6" spans="1:12">
      <c r="A8" s="25">
        <v>2</v>
      </c>
      <c r="B8" s="26" t="s">
        <v>24</v>
      </c>
      <c r="C8" s="27" t="s">
        <v>25</v>
      </c>
      <c r="D8" s="28" t="s">
        <v>26</v>
      </c>
      <c r="E8" s="28" t="s">
        <v>27</v>
      </c>
      <c r="F8" s="30">
        <v>0</v>
      </c>
      <c r="G8" s="29">
        <v>31.625</v>
      </c>
      <c r="H8" s="29">
        <v>20</v>
      </c>
      <c r="I8" s="41">
        <v>-0.0316205533596838</v>
      </c>
      <c r="J8" s="42">
        <v>91200</v>
      </c>
      <c r="K8" s="45">
        <v>6251.21</v>
      </c>
      <c r="L8" s="45">
        <f t="shared" ref="L8:L44" si="0">J8-K8</f>
        <v>84948.79</v>
      </c>
    </row>
    <row r="9" ht="15.6" spans="1:12">
      <c r="A9" s="25">
        <v>3</v>
      </c>
      <c r="B9" s="26" t="s">
        <v>28</v>
      </c>
      <c r="C9" s="27" t="s">
        <v>29</v>
      </c>
      <c r="D9" s="28" t="s">
        <v>30</v>
      </c>
      <c r="E9" s="28" t="s">
        <v>31</v>
      </c>
      <c r="F9" s="30">
        <v>1</v>
      </c>
      <c r="G9" s="29">
        <v>133.875</v>
      </c>
      <c r="H9" s="29">
        <v>148.83</v>
      </c>
      <c r="I9" s="41">
        <v>0.0373482726423903</v>
      </c>
      <c r="J9" s="42">
        <v>678664.8</v>
      </c>
      <c r="K9" s="32"/>
      <c r="L9" s="45">
        <f t="shared" si="0"/>
        <v>678664.8</v>
      </c>
    </row>
    <row r="10" ht="15.6" spans="1:12">
      <c r="A10" s="25">
        <v>4</v>
      </c>
      <c r="B10" s="26" t="s">
        <v>32</v>
      </c>
      <c r="C10" s="27" t="s">
        <v>33</v>
      </c>
      <c r="D10" s="28" t="s">
        <v>34</v>
      </c>
      <c r="E10" s="28" t="s">
        <v>35</v>
      </c>
      <c r="F10" s="30">
        <v>0</v>
      </c>
      <c r="G10" s="29">
        <v>11.75</v>
      </c>
      <c r="H10" s="29">
        <v>11.92</v>
      </c>
      <c r="I10" s="41">
        <v>0.170212765957447</v>
      </c>
      <c r="J10" s="42">
        <v>54355.2</v>
      </c>
      <c r="K10" s="45">
        <v>2397.62</v>
      </c>
      <c r="L10" s="45">
        <f t="shared" si="0"/>
        <v>51957.58</v>
      </c>
    </row>
    <row r="11" ht="15.6" spans="1:12">
      <c r="A11" s="25">
        <v>5</v>
      </c>
      <c r="B11" s="26" t="s">
        <v>36</v>
      </c>
      <c r="C11" s="27" t="s">
        <v>37</v>
      </c>
      <c r="D11" s="28" t="s">
        <v>38</v>
      </c>
      <c r="E11" s="28" t="s">
        <v>38</v>
      </c>
      <c r="F11" s="26">
        <v>0</v>
      </c>
      <c r="G11" s="29">
        <v>5</v>
      </c>
      <c r="H11" s="29">
        <v>5.42</v>
      </c>
      <c r="I11" s="41">
        <v>0</v>
      </c>
      <c r="J11" s="42">
        <v>24715.2</v>
      </c>
      <c r="K11" s="45">
        <v>1055.88</v>
      </c>
      <c r="L11" s="45">
        <f t="shared" si="0"/>
        <v>23659.32</v>
      </c>
    </row>
    <row r="12" ht="15.6" spans="1:12">
      <c r="A12" s="25">
        <v>6</v>
      </c>
      <c r="B12" s="26" t="s">
        <v>39</v>
      </c>
      <c r="C12" s="27" t="s">
        <v>40</v>
      </c>
      <c r="D12" s="28" t="s">
        <v>41</v>
      </c>
      <c r="E12" s="28" t="s">
        <v>41</v>
      </c>
      <c r="F12" s="30">
        <v>0</v>
      </c>
      <c r="G12" s="29">
        <v>6.875</v>
      </c>
      <c r="H12" s="29">
        <v>8.83</v>
      </c>
      <c r="I12" s="41">
        <v>0</v>
      </c>
      <c r="J12" s="42">
        <v>40264.8</v>
      </c>
      <c r="K12" s="45">
        <v>1722.12</v>
      </c>
      <c r="L12" s="45">
        <f t="shared" si="0"/>
        <v>38542.68</v>
      </c>
    </row>
    <row r="13" ht="15.6" spans="1:12">
      <c r="A13" s="25">
        <v>7</v>
      </c>
      <c r="B13" s="26" t="s">
        <v>42</v>
      </c>
      <c r="C13" s="27" t="s">
        <v>43</v>
      </c>
      <c r="D13" s="28" t="s">
        <v>44</v>
      </c>
      <c r="E13" s="28" t="s">
        <v>44</v>
      </c>
      <c r="F13" s="30">
        <v>0</v>
      </c>
      <c r="G13" s="29">
        <v>3</v>
      </c>
      <c r="H13" s="29">
        <v>2.17</v>
      </c>
      <c r="I13" s="41">
        <v>0</v>
      </c>
      <c r="J13" s="42">
        <v>9895.2</v>
      </c>
      <c r="K13" s="45">
        <v>423.32</v>
      </c>
      <c r="L13" s="45">
        <f t="shared" si="0"/>
        <v>9471.88</v>
      </c>
    </row>
    <row r="14" ht="15.6" spans="1:12">
      <c r="A14" s="25">
        <v>8</v>
      </c>
      <c r="B14" s="26" t="s">
        <v>45</v>
      </c>
      <c r="C14" s="27" t="s">
        <v>46</v>
      </c>
      <c r="D14" s="28" t="s">
        <v>47</v>
      </c>
      <c r="E14" s="28" t="s">
        <v>47</v>
      </c>
      <c r="F14" s="30">
        <v>0</v>
      </c>
      <c r="G14" s="29">
        <v>6</v>
      </c>
      <c r="H14" s="29">
        <v>16.75</v>
      </c>
      <c r="I14" s="41">
        <v>0</v>
      </c>
      <c r="J14" s="42">
        <v>76380</v>
      </c>
      <c r="K14" s="45"/>
      <c r="L14" s="45">
        <f t="shared" si="0"/>
        <v>76380</v>
      </c>
    </row>
    <row r="15" ht="15.6" spans="1:12">
      <c r="A15" s="25">
        <v>9</v>
      </c>
      <c r="B15" s="26" t="s">
        <v>48</v>
      </c>
      <c r="C15" s="27" t="s">
        <v>49</v>
      </c>
      <c r="D15" s="28" t="s">
        <v>50</v>
      </c>
      <c r="E15" s="28" t="s">
        <v>50</v>
      </c>
      <c r="F15" s="30">
        <v>0</v>
      </c>
      <c r="G15" s="29">
        <v>2</v>
      </c>
      <c r="H15" s="29">
        <v>2</v>
      </c>
      <c r="I15" s="41">
        <v>0</v>
      </c>
      <c r="J15" s="42">
        <v>9120</v>
      </c>
      <c r="K15" s="45">
        <v>389.64</v>
      </c>
      <c r="L15" s="45">
        <f t="shared" si="0"/>
        <v>8730.36</v>
      </c>
    </row>
    <row r="16" ht="15.6" spans="1:12">
      <c r="A16" s="25">
        <v>10</v>
      </c>
      <c r="B16" s="26" t="s">
        <v>51</v>
      </c>
      <c r="C16" s="27" t="s">
        <v>52</v>
      </c>
      <c r="D16" s="28" t="s">
        <v>53</v>
      </c>
      <c r="E16" s="28" t="s">
        <v>53</v>
      </c>
      <c r="F16" s="26">
        <v>0</v>
      </c>
      <c r="G16" s="29">
        <v>58</v>
      </c>
      <c r="H16" s="29">
        <v>69.92</v>
      </c>
      <c r="I16" s="41">
        <v>0</v>
      </c>
      <c r="J16" s="42">
        <v>318835.2</v>
      </c>
      <c r="K16" s="45"/>
      <c r="L16" s="45">
        <f t="shared" si="0"/>
        <v>318835.2</v>
      </c>
    </row>
    <row r="17" ht="15.6" spans="1:12">
      <c r="A17" s="25">
        <v>11</v>
      </c>
      <c r="B17" s="26" t="s">
        <v>54</v>
      </c>
      <c r="C17" s="27" t="s">
        <v>55</v>
      </c>
      <c r="D17" s="28" t="s">
        <v>44</v>
      </c>
      <c r="E17" s="28" t="s">
        <v>44</v>
      </c>
      <c r="F17" s="26">
        <v>0</v>
      </c>
      <c r="G17" s="29">
        <v>3</v>
      </c>
      <c r="H17" s="29">
        <v>3</v>
      </c>
      <c r="I17" s="41">
        <v>0</v>
      </c>
      <c r="J17" s="42">
        <v>13680</v>
      </c>
      <c r="K17" s="45">
        <v>659.22</v>
      </c>
      <c r="L17" s="45">
        <f t="shared" si="0"/>
        <v>13020.78</v>
      </c>
    </row>
    <row r="18" ht="15.6" spans="1:12">
      <c r="A18" s="25">
        <v>12</v>
      </c>
      <c r="B18" s="26" t="s">
        <v>56</v>
      </c>
      <c r="C18" s="27" t="s">
        <v>57</v>
      </c>
      <c r="D18" s="28" t="s">
        <v>38</v>
      </c>
      <c r="E18" s="28" t="s">
        <v>38</v>
      </c>
      <c r="F18" s="30">
        <v>0</v>
      </c>
      <c r="G18" s="29">
        <v>5</v>
      </c>
      <c r="H18" s="29">
        <v>5.83</v>
      </c>
      <c r="I18" s="41">
        <v>0</v>
      </c>
      <c r="J18" s="42">
        <v>26584.8</v>
      </c>
      <c r="K18" s="45">
        <v>1694.96</v>
      </c>
      <c r="L18" s="45">
        <f t="shared" si="0"/>
        <v>24889.84</v>
      </c>
    </row>
    <row r="19" ht="15.6" spans="1:12">
      <c r="A19" s="25">
        <v>13</v>
      </c>
      <c r="B19" s="26" t="s">
        <v>58</v>
      </c>
      <c r="C19" s="27" t="s">
        <v>59</v>
      </c>
      <c r="D19" s="28" t="s">
        <v>60</v>
      </c>
      <c r="E19" s="28" t="s">
        <v>61</v>
      </c>
      <c r="F19" s="26">
        <v>5</v>
      </c>
      <c r="G19" s="29">
        <v>49.625</v>
      </c>
      <c r="H19" s="29">
        <v>56.67</v>
      </c>
      <c r="I19" s="41">
        <v>-0.0806045340050378</v>
      </c>
      <c r="J19" s="42">
        <v>258415.2</v>
      </c>
      <c r="K19" s="45">
        <v>12043.92</v>
      </c>
      <c r="L19" s="45">
        <f t="shared" si="0"/>
        <v>246371.28</v>
      </c>
    </row>
    <row r="20" ht="31.2" spans="1:12">
      <c r="A20" s="25">
        <v>14</v>
      </c>
      <c r="B20" s="26" t="s">
        <v>62</v>
      </c>
      <c r="C20" s="27" t="s">
        <v>63</v>
      </c>
      <c r="D20" s="28" t="s">
        <v>34</v>
      </c>
      <c r="E20" s="28" t="s">
        <v>64</v>
      </c>
      <c r="F20" s="30">
        <v>0</v>
      </c>
      <c r="G20" s="29">
        <v>13.625</v>
      </c>
      <c r="H20" s="29">
        <v>11.67</v>
      </c>
      <c r="I20" s="41">
        <v>-0.146788990825688</v>
      </c>
      <c r="J20" s="42">
        <v>53215.2</v>
      </c>
      <c r="K20" s="45">
        <v>2274.11</v>
      </c>
      <c r="L20" s="45">
        <f t="shared" si="0"/>
        <v>50941.09</v>
      </c>
    </row>
    <row r="21" ht="15.6" spans="1:12">
      <c r="A21" s="25">
        <v>15</v>
      </c>
      <c r="B21" s="26" t="s">
        <v>65</v>
      </c>
      <c r="C21" s="27" t="s">
        <v>66</v>
      </c>
      <c r="D21" s="28" t="s">
        <v>50</v>
      </c>
      <c r="E21" s="28" t="s">
        <v>50</v>
      </c>
      <c r="F21" s="26">
        <v>0</v>
      </c>
      <c r="G21" s="29">
        <v>2</v>
      </c>
      <c r="H21" s="29">
        <v>2</v>
      </c>
      <c r="I21" s="41">
        <v>0</v>
      </c>
      <c r="J21" s="42">
        <v>9120</v>
      </c>
      <c r="K21" s="45">
        <v>389.64</v>
      </c>
      <c r="L21" s="45">
        <f t="shared" si="0"/>
        <v>8730.36</v>
      </c>
    </row>
    <row r="22" ht="15.6" spans="1:12">
      <c r="A22" s="25">
        <v>16</v>
      </c>
      <c r="B22" s="26" t="s">
        <v>67</v>
      </c>
      <c r="C22" s="27" t="s">
        <v>68</v>
      </c>
      <c r="D22" s="28" t="s">
        <v>69</v>
      </c>
      <c r="E22" s="28" t="s">
        <v>69</v>
      </c>
      <c r="F22" s="30">
        <v>0</v>
      </c>
      <c r="G22" s="29">
        <v>1</v>
      </c>
      <c r="H22" s="29">
        <v>1</v>
      </c>
      <c r="I22" s="41">
        <v>0</v>
      </c>
      <c r="J22" s="42">
        <v>4560</v>
      </c>
      <c r="K22" s="45">
        <v>194.82</v>
      </c>
      <c r="L22" s="45">
        <f t="shared" si="0"/>
        <v>4365.18</v>
      </c>
    </row>
    <row r="23" ht="15.6" spans="1:12">
      <c r="A23" s="25">
        <v>17</v>
      </c>
      <c r="B23" s="26" t="s">
        <v>70</v>
      </c>
      <c r="C23" s="27" t="s">
        <v>71</v>
      </c>
      <c r="D23" s="28" t="s">
        <v>72</v>
      </c>
      <c r="E23" s="28" t="s">
        <v>73</v>
      </c>
      <c r="F23" s="30">
        <v>1</v>
      </c>
      <c r="G23" s="29">
        <v>36.375</v>
      </c>
      <c r="H23" s="29">
        <v>34.67</v>
      </c>
      <c r="I23" s="41">
        <v>0</v>
      </c>
      <c r="J23" s="42">
        <v>158095.2</v>
      </c>
      <c r="K23" s="45"/>
      <c r="L23" s="45">
        <f t="shared" si="0"/>
        <v>158095.2</v>
      </c>
    </row>
    <row r="24" ht="15.6" spans="1:12">
      <c r="A24" s="25">
        <v>18</v>
      </c>
      <c r="B24" s="26" t="s">
        <v>74</v>
      </c>
      <c r="C24" s="27" t="s">
        <v>75</v>
      </c>
      <c r="D24" s="28" t="s">
        <v>76</v>
      </c>
      <c r="E24" s="28" t="s">
        <v>77</v>
      </c>
      <c r="F24" s="30">
        <v>1</v>
      </c>
      <c r="G24" s="29">
        <v>20.125</v>
      </c>
      <c r="H24" s="29">
        <v>19.25</v>
      </c>
      <c r="I24" s="41">
        <v>-0.447204968944099</v>
      </c>
      <c r="J24" s="42">
        <v>87780</v>
      </c>
      <c r="K24" s="45"/>
      <c r="L24" s="45">
        <f t="shared" si="0"/>
        <v>87780</v>
      </c>
    </row>
    <row r="25" ht="15.6" spans="1:12">
      <c r="A25" s="25">
        <v>19</v>
      </c>
      <c r="B25" s="26" t="s">
        <v>78</v>
      </c>
      <c r="C25" s="27" t="s">
        <v>79</v>
      </c>
      <c r="D25" s="28" t="s">
        <v>80</v>
      </c>
      <c r="E25" s="28" t="s">
        <v>35</v>
      </c>
      <c r="F25" s="30">
        <v>0</v>
      </c>
      <c r="G25" s="29">
        <v>9.625</v>
      </c>
      <c r="H25" s="29">
        <v>7.33</v>
      </c>
      <c r="I25" s="41">
        <v>-0.207792207792208</v>
      </c>
      <c r="J25" s="42">
        <v>33424.8</v>
      </c>
      <c r="K25" s="45">
        <v>1438.36</v>
      </c>
      <c r="L25" s="45">
        <f t="shared" si="0"/>
        <v>31986.44</v>
      </c>
    </row>
    <row r="26" ht="15.6" spans="1:12">
      <c r="A26" s="25">
        <v>20</v>
      </c>
      <c r="B26" s="26" t="s">
        <v>81</v>
      </c>
      <c r="C26" s="27" t="s">
        <v>82</v>
      </c>
      <c r="D26" s="28" t="s">
        <v>47</v>
      </c>
      <c r="E26" s="28" t="s">
        <v>47</v>
      </c>
      <c r="F26" s="30">
        <v>0</v>
      </c>
      <c r="G26" s="29">
        <v>6</v>
      </c>
      <c r="H26" s="29">
        <v>6</v>
      </c>
      <c r="I26" s="41">
        <v>0</v>
      </c>
      <c r="J26" s="42">
        <v>27360</v>
      </c>
      <c r="K26" s="45">
        <v>1538.58</v>
      </c>
      <c r="L26" s="45">
        <f t="shared" si="0"/>
        <v>25821.42</v>
      </c>
    </row>
    <row r="27" ht="15.6" spans="1:12">
      <c r="A27" s="25">
        <v>21</v>
      </c>
      <c r="B27" s="26" t="s">
        <v>83</v>
      </c>
      <c r="C27" s="27" t="s">
        <v>84</v>
      </c>
      <c r="D27" s="28" t="s">
        <v>50</v>
      </c>
      <c r="E27" s="28" t="s">
        <v>50</v>
      </c>
      <c r="F27" s="30">
        <v>0</v>
      </c>
      <c r="G27" s="29">
        <v>2</v>
      </c>
      <c r="H27" s="29">
        <v>2</v>
      </c>
      <c r="I27" s="41">
        <v>0</v>
      </c>
      <c r="J27" s="42">
        <v>9120</v>
      </c>
      <c r="K27" s="45">
        <v>389.64</v>
      </c>
      <c r="L27" s="45">
        <f t="shared" si="0"/>
        <v>8730.36</v>
      </c>
    </row>
    <row r="28" ht="15.6" spans="1:12">
      <c r="A28" s="25">
        <v>22</v>
      </c>
      <c r="B28" s="26" t="s">
        <v>85</v>
      </c>
      <c r="C28" s="27" t="s">
        <v>86</v>
      </c>
      <c r="D28" s="28" t="s">
        <v>87</v>
      </c>
      <c r="E28" s="28" t="s">
        <v>87</v>
      </c>
      <c r="F28" s="30">
        <v>0</v>
      </c>
      <c r="G28" s="29">
        <v>4</v>
      </c>
      <c r="H28" s="29">
        <v>3.25</v>
      </c>
      <c r="I28" s="41">
        <v>0</v>
      </c>
      <c r="J28" s="42">
        <v>14820</v>
      </c>
      <c r="K28" s="45">
        <v>634.98</v>
      </c>
      <c r="L28" s="45">
        <f t="shared" si="0"/>
        <v>14185.02</v>
      </c>
    </row>
    <row r="29" ht="15.6" spans="1:12">
      <c r="A29" s="25">
        <v>23</v>
      </c>
      <c r="B29" s="26" t="s">
        <v>88</v>
      </c>
      <c r="C29" s="27" t="s">
        <v>89</v>
      </c>
      <c r="D29" s="28" t="s">
        <v>64</v>
      </c>
      <c r="E29" s="28" t="s">
        <v>90</v>
      </c>
      <c r="F29" s="26">
        <v>0</v>
      </c>
      <c r="G29" s="29">
        <v>14.625</v>
      </c>
      <c r="H29" s="29">
        <v>13.83</v>
      </c>
      <c r="I29" s="41">
        <v>0.0683760683760684</v>
      </c>
      <c r="J29" s="42">
        <v>63064.8</v>
      </c>
      <c r="K29" s="45"/>
      <c r="L29" s="45">
        <f t="shared" si="0"/>
        <v>63064.8</v>
      </c>
    </row>
    <row r="30" ht="15.6" spans="1:12">
      <c r="A30" s="25">
        <v>24</v>
      </c>
      <c r="B30" s="26" t="s">
        <v>91</v>
      </c>
      <c r="C30" s="27" t="s">
        <v>92</v>
      </c>
      <c r="D30" s="28" t="s">
        <v>77</v>
      </c>
      <c r="E30" s="28" t="s">
        <v>93</v>
      </c>
      <c r="F30" s="26">
        <v>0</v>
      </c>
      <c r="G30" s="29">
        <v>26.25</v>
      </c>
      <c r="H30" s="29">
        <v>25.67</v>
      </c>
      <c r="I30" s="41">
        <v>-0.152380952380952</v>
      </c>
      <c r="J30" s="42">
        <v>117055.2</v>
      </c>
      <c r="K30" s="45"/>
      <c r="L30" s="45">
        <f t="shared" si="0"/>
        <v>117055.2</v>
      </c>
    </row>
    <row r="31" ht="15.6" spans="1:12">
      <c r="A31" s="25">
        <v>25</v>
      </c>
      <c r="B31" s="26" t="s">
        <v>94</v>
      </c>
      <c r="C31" s="27" t="s">
        <v>95</v>
      </c>
      <c r="D31" s="28" t="s">
        <v>50</v>
      </c>
      <c r="E31" s="28" t="s">
        <v>69</v>
      </c>
      <c r="F31" s="30">
        <v>1</v>
      </c>
      <c r="G31" s="29">
        <v>1.5</v>
      </c>
      <c r="H31" s="29">
        <v>2.75</v>
      </c>
      <c r="I31" s="41">
        <v>0</v>
      </c>
      <c r="J31" s="42">
        <v>12540</v>
      </c>
      <c r="K31" s="45">
        <v>533.94</v>
      </c>
      <c r="L31" s="45">
        <f t="shared" si="0"/>
        <v>12006.06</v>
      </c>
    </row>
    <row r="32" ht="15.6" spans="1:12">
      <c r="A32" s="25">
        <v>26</v>
      </c>
      <c r="B32" s="26" t="s">
        <v>96</v>
      </c>
      <c r="C32" s="27" t="s">
        <v>97</v>
      </c>
      <c r="D32" s="28" t="s">
        <v>69</v>
      </c>
      <c r="E32" s="28" t="s">
        <v>69</v>
      </c>
      <c r="F32" s="30">
        <v>0</v>
      </c>
      <c r="G32" s="29">
        <v>1</v>
      </c>
      <c r="H32" s="29">
        <v>1</v>
      </c>
      <c r="I32" s="41">
        <v>0</v>
      </c>
      <c r="J32" s="42">
        <v>4560</v>
      </c>
      <c r="K32" s="45">
        <v>194.82</v>
      </c>
      <c r="L32" s="45">
        <f t="shared" si="0"/>
        <v>4365.18</v>
      </c>
    </row>
    <row r="33" ht="15.6" spans="1:12">
      <c r="A33" s="25">
        <v>27</v>
      </c>
      <c r="B33" s="26" t="s">
        <v>98</v>
      </c>
      <c r="C33" s="27" t="s">
        <v>99</v>
      </c>
      <c r="D33" s="28" t="s">
        <v>100</v>
      </c>
      <c r="E33" s="28" t="s">
        <v>101</v>
      </c>
      <c r="F33" s="30">
        <v>0</v>
      </c>
      <c r="G33" s="29">
        <v>38.375</v>
      </c>
      <c r="H33" s="29">
        <v>34.42</v>
      </c>
      <c r="I33" s="41">
        <v>-0.182410423452769</v>
      </c>
      <c r="J33" s="42">
        <v>156955.2</v>
      </c>
      <c r="K33" s="45">
        <v>6702.03</v>
      </c>
      <c r="L33" s="45">
        <f t="shared" si="0"/>
        <v>150253.17</v>
      </c>
    </row>
    <row r="34" ht="15.6" spans="1:12">
      <c r="A34" s="25">
        <v>28</v>
      </c>
      <c r="B34" s="26" t="s">
        <v>102</v>
      </c>
      <c r="C34" s="27" t="s">
        <v>103</v>
      </c>
      <c r="D34" s="28" t="s">
        <v>69</v>
      </c>
      <c r="E34" s="28" t="s">
        <v>69</v>
      </c>
      <c r="F34" s="30">
        <v>0</v>
      </c>
      <c r="G34" s="29">
        <v>1</v>
      </c>
      <c r="H34" s="29">
        <v>1</v>
      </c>
      <c r="I34" s="41">
        <v>0</v>
      </c>
      <c r="J34" s="42">
        <v>4560</v>
      </c>
      <c r="K34" s="45">
        <v>194.82</v>
      </c>
      <c r="L34" s="45">
        <f t="shared" si="0"/>
        <v>4365.18</v>
      </c>
    </row>
    <row r="35" ht="15.6" spans="1:12">
      <c r="A35" s="25">
        <v>29</v>
      </c>
      <c r="B35" s="26" t="s">
        <v>104</v>
      </c>
      <c r="C35" s="27" t="s">
        <v>105</v>
      </c>
      <c r="D35" s="28" t="s">
        <v>50</v>
      </c>
      <c r="E35" s="28" t="s">
        <v>50</v>
      </c>
      <c r="F35" s="26">
        <v>0</v>
      </c>
      <c r="G35" s="29">
        <v>2</v>
      </c>
      <c r="H35" s="29">
        <v>2</v>
      </c>
      <c r="I35" s="41">
        <v>0</v>
      </c>
      <c r="J35" s="42">
        <v>9120</v>
      </c>
      <c r="K35" s="45"/>
      <c r="L35" s="45">
        <f t="shared" si="0"/>
        <v>9120</v>
      </c>
    </row>
    <row r="36" ht="15.6" spans="1:12">
      <c r="A36" s="25">
        <v>30</v>
      </c>
      <c r="B36" s="26" t="s">
        <v>106</v>
      </c>
      <c r="C36" s="27" t="s">
        <v>107</v>
      </c>
      <c r="D36" s="28" t="s">
        <v>50</v>
      </c>
      <c r="E36" s="28" t="s">
        <v>44</v>
      </c>
      <c r="F36" s="30">
        <v>0</v>
      </c>
      <c r="G36" s="29">
        <v>2.125</v>
      </c>
      <c r="H36" s="29">
        <v>2</v>
      </c>
      <c r="I36" s="41">
        <v>-0.470588235294118</v>
      </c>
      <c r="J36" s="42">
        <v>9120</v>
      </c>
      <c r="K36" s="45">
        <v>389.64</v>
      </c>
      <c r="L36" s="45">
        <f t="shared" si="0"/>
        <v>8730.36</v>
      </c>
    </row>
    <row r="37" ht="15.6" spans="1:12">
      <c r="A37" s="25">
        <v>31</v>
      </c>
      <c r="B37" s="26" t="s">
        <v>108</v>
      </c>
      <c r="C37" s="27" t="s">
        <v>109</v>
      </c>
      <c r="D37" s="28" t="s">
        <v>69</v>
      </c>
      <c r="E37" s="28" t="s">
        <v>50</v>
      </c>
      <c r="F37" s="30">
        <v>0</v>
      </c>
      <c r="G37" s="29">
        <v>1.75</v>
      </c>
      <c r="H37" s="29">
        <v>1</v>
      </c>
      <c r="I37" s="41">
        <v>-0.571428571428571</v>
      </c>
      <c r="J37" s="42">
        <v>4560</v>
      </c>
      <c r="K37" s="45">
        <v>210</v>
      </c>
      <c r="L37" s="45">
        <f t="shared" si="0"/>
        <v>4350</v>
      </c>
    </row>
    <row r="38" ht="15.6" spans="1:12">
      <c r="A38" s="25">
        <v>32</v>
      </c>
      <c r="B38" s="26" t="s">
        <v>110</v>
      </c>
      <c r="C38" s="27" t="s">
        <v>111</v>
      </c>
      <c r="D38" s="28" t="s">
        <v>50</v>
      </c>
      <c r="E38" s="28" t="s">
        <v>50</v>
      </c>
      <c r="F38" s="30">
        <v>0</v>
      </c>
      <c r="G38" s="29">
        <v>2</v>
      </c>
      <c r="H38" s="29">
        <v>1.58</v>
      </c>
      <c r="I38" s="41">
        <v>0</v>
      </c>
      <c r="J38" s="42">
        <v>7204.8</v>
      </c>
      <c r="K38" s="45">
        <v>311.49</v>
      </c>
      <c r="L38" s="45">
        <f t="shared" si="0"/>
        <v>6893.31</v>
      </c>
    </row>
    <row r="39" ht="15.6" spans="1:12">
      <c r="A39" s="25">
        <v>33</v>
      </c>
      <c r="B39" s="26" t="s">
        <v>112</v>
      </c>
      <c r="C39" s="27" t="s">
        <v>113</v>
      </c>
      <c r="D39" s="28" t="s">
        <v>69</v>
      </c>
      <c r="E39" s="28" t="s">
        <v>69</v>
      </c>
      <c r="F39" s="26">
        <v>0</v>
      </c>
      <c r="G39" s="29">
        <v>1</v>
      </c>
      <c r="H39" s="29">
        <v>1</v>
      </c>
      <c r="I39" s="41">
        <v>0</v>
      </c>
      <c r="J39" s="42">
        <v>4560</v>
      </c>
      <c r="K39" s="45"/>
      <c r="L39" s="45">
        <f t="shared" si="0"/>
        <v>4560</v>
      </c>
    </row>
    <row r="40" ht="15.6" spans="1:12">
      <c r="A40" s="25">
        <v>34</v>
      </c>
      <c r="B40" s="26" t="s">
        <v>114</v>
      </c>
      <c r="C40" s="27" t="s">
        <v>115</v>
      </c>
      <c r="D40" s="28" t="s">
        <v>69</v>
      </c>
      <c r="E40" s="28" t="s">
        <v>69</v>
      </c>
      <c r="F40" s="26">
        <v>0</v>
      </c>
      <c r="G40" s="29">
        <v>1</v>
      </c>
      <c r="H40" s="29">
        <v>1</v>
      </c>
      <c r="I40" s="41">
        <v>0</v>
      </c>
      <c r="J40" s="42">
        <v>4560</v>
      </c>
      <c r="K40" s="45">
        <v>194.82</v>
      </c>
      <c r="L40" s="45">
        <f t="shared" si="0"/>
        <v>4365.18</v>
      </c>
    </row>
    <row r="41" s="1" customFormat="1" ht="15.6" spans="1:13">
      <c r="A41" s="25">
        <v>35</v>
      </c>
      <c r="B41" s="26" t="s">
        <v>116</v>
      </c>
      <c r="C41" s="27" t="s">
        <v>117</v>
      </c>
      <c r="D41" s="28" t="s">
        <v>118</v>
      </c>
      <c r="E41" s="28" t="s">
        <v>119</v>
      </c>
      <c r="F41" s="31">
        <v>1</v>
      </c>
      <c r="G41" s="32">
        <v>95</v>
      </c>
      <c r="H41" s="32">
        <v>92.33</v>
      </c>
      <c r="I41" s="41">
        <v>0.0210526315789474</v>
      </c>
      <c r="J41" s="36">
        <v>421024.8</v>
      </c>
      <c r="K41" s="46">
        <v>22481.49</v>
      </c>
      <c r="L41" s="45">
        <f t="shared" si="0"/>
        <v>398543.31</v>
      </c>
      <c r="M41" s="47"/>
    </row>
    <row r="42" s="1" customFormat="1" ht="31.2" spans="1:13">
      <c r="A42" s="25">
        <v>36</v>
      </c>
      <c r="B42" s="26" t="s">
        <v>120</v>
      </c>
      <c r="C42" s="27" t="s">
        <v>121</v>
      </c>
      <c r="D42" s="28" t="s">
        <v>122</v>
      </c>
      <c r="E42" s="28" t="s">
        <v>123</v>
      </c>
      <c r="F42" s="31">
        <v>0</v>
      </c>
      <c r="G42" s="32">
        <v>65.5</v>
      </c>
      <c r="H42" s="32">
        <v>61.58</v>
      </c>
      <c r="I42" s="41">
        <v>-0.0152671755725191</v>
      </c>
      <c r="J42" s="36">
        <v>280804.8</v>
      </c>
      <c r="K42" s="46"/>
      <c r="L42" s="45">
        <f t="shared" si="0"/>
        <v>280804.8</v>
      </c>
      <c r="M42" s="47"/>
    </row>
    <row r="43" customFormat="1" ht="31.2" spans="1:12">
      <c r="A43" s="25">
        <v>37</v>
      </c>
      <c r="B43" s="26" t="s">
        <v>124</v>
      </c>
      <c r="C43" s="27" t="s">
        <v>125</v>
      </c>
      <c r="D43" s="28" t="s">
        <v>126</v>
      </c>
      <c r="E43" s="28" t="s">
        <v>126</v>
      </c>
      <c r="F43" s="30">
        <v>6</v>
      </c>
      <c r="G43" s="32">
        <v>148.25</v>
      </c>
      <c r="H43" s="32">
        <v>153.5</v>
      </c>
      <c r="I43" s="41">
        <v>-0.0404721753794266</v>
      </c>
      <c r="J43" s="45">
        <v>699960</v>
      </c>
      <c r="K43" s="31">
        <v>91922.33</v>
      </c>
      <c r="L43" s="45">
        <f t="shared" si="0"/>
        <v>608037.67</v>
      </c>
    </row>
    <row r="44" customFormat="1" ht="15.6" spans="1:12">
      <c r="A44" s="25">
        <v>38</v>
      </c>
      <c r="B44" s="26" t="s">
        <v>127</v>
      </c>
      <c r="C44" s="33">
        <v>10008332</v>
      </c>
      <c r="D44" s="34">
        <v>84</v>
      </c>
      <c r="E44" s="34">
        <v>84</v>
      </c>
      <c r="F44" s="26">
        <v>0</v>
      </c>
      <c r="G44" s="29">
        <v>82.375</v>
      </c>
      <c r="H44" s="29">
        <v>84.25</v>
      </c>
      <c r="I44" s="41">
        <v>0</v>
      </c>
      <c r="J44" s="42">
        <v>384180</v>
      </c>
      <c r="K44" s="43"/>
      <c r="L44" s="43">
        <f t="shared" si="0"/>
        <v>384180</v>
      </c>
    </row>
    <row r="45" customFormat="1" ht="15.6" spans="1:12">
      <c r="A45" s="25">
        <v>39</v>
      </c>
      <c r="B45" s="26" t="s">
        <v>128</v>
      </c>
      <c r="C45" s="27">
        <v>10007373</v>
      </c>
      <c r="D45" s="28">
        <v>9</v>
      </c>
      <c r="E45" s="28">
        <v>17</v>
      </c>
      <c r="F45" s="30">
        <v>0</v>
      </c>
      <c r="G45" s="32">
        <v>13</v>
      </c>
      <c r="H45" s="32">
        <v>8.42</v>
      </c>
      <c r="I45" s="41">
        <v>-0.615384615384615</v>
      </c>
      <c r="J45" s="45">
        <v>38395.2</v>
      </c>
      <c r="K45" s="30"/>
      <c r="L45" s="45">
        <v>38395.2</v>
      </c>
    </row>
    <row r="46" s="1" customFormat="1" ht="15.6" spans="1:13">
      <c r="A46" s="30"/>
      <c r="B46" s="35"/>
      <c r="C46" s="31"/>
      <c r="D46" s="31"/>
      <c r="E46" s="31"/>
      <c r="F46" s="31"/>
      <c r="G46" s="36">
        <f>SUM(G7:G45)</f>
        <v>1567.25</v>
      </c>
      <c r="H46" s="36">
        <f>SUM(H7:H45)</f>
        <v>1617.34</v>
      </c>
      <c r="I46" s="31"/>
      <c r="J46" s="36">
        <f>SUM(J7:J45)</f>
        <v>7375070.4</v>
      </c>
      <c r="K46" s="46">
        <f>SUM(K7:K45)</f>
        <v>156633.4</v>
      </c>
      <c r="L46" s="36">
        <f>SUM(L7:L45)</f>
        <v>7218437</v>
      </c>
      <c r="M46" s="47"/>
    </row>
  </sheetData>
  <mergeCells count="11">
    <mergeCell ref="A1:L1"/>
    <mergeCell ref="B4:H4"/>
    <mergeCell ref="I4:L4"/>
    <mergeCell ref="D5:H5"/>
    <mergeCell ref="A4:A6"/>
    <mergeCell ref="B5:B6"/>
    <mergeCell ref="C5:C6"/>
    <mergeCell ref="I5:I6"/>
    <mergeCell ref="J5:J6"/>
    <mergeCell ref="K5:K6"/>
    <mergeCell ref="L5:L6"/>
  </mergeCells>
  <pageMargins left="0.314583333333333" right="0.2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Joyce</cp:lastModifiedBy>
  <dcterms:created xsi:type="dcterms:W3CDTF">2020-08-17T06:51:00Z</dcterms:created>
  <dcterms:modified xsi:type="dcterms:W3CDTF">2020-08-31T01:31:39Z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