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export (1)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<sst xmlns="http://schemas.openxmlformats.org/spreadsheetml/2006/main" count="51" uniqueCount="35">
  <si>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身份证</t>
  </si>
  <si>
    <t>姓名</t>
  </si>
  <si>
    <t>补贴金额合计</t>
  </si>
  <si>
    <t>养老补贴额</t>
  </si>
  <si>
    <t>医疗补贴额</t>
  </si>
  <si>
    <t>失业补贴额</t>
  </si>
  <si>
    <t>工伤补贴额</t>
  </si>
  <si>
    <t>生育补贴额</t>
  </si>
  <si>
    <t>单位名称</t>
  </si>
  <si>
    <t>补贴类别</t>
  </si>
  <si>
    <t>赵秋宇</t>
  </si>
  <si>
    <t>淮安晨露大酒店有限公司</t>
  </si>
  <si>
    <t>小微企业社保补贴</t>
  </si>
  <si>
    <t>陈暄妍</t>
  </si>
  <si>
    <t>淮安瀚唐信息技术有限公司</t>
  </si>
  <si>
    <t>李凡</t>
  </si>
  <si>
    <t>江苏中际动力科技有限公司</t>
  </si>
  <si>
    <t>雍君</t>
  </si>
  <si>
    <t>张鹏飞</t>
  </si>
  <si>
    <t>尹倩</t>
  </si>
  <si>
    <t>颜娟</t>
  </si>
  <si>
    <t>陈娟</t>
  </si>
  <si>
    <t>王凯</t>
  </si>
  <si>
    <t>许学连</t>
  </si>
  <si>
    <t>2018年下半年小微企业社会保险补贴公示名单</t>
  </si>
  <si>
    <t>320802****08133012</t>
  </si>
  <si>
    <t>320811****08150604</t>
  </si>
  <si>
    <t>320882****07180447</t>
  </si>
  <si>
    <t>320802****11240522</t>
  </si>
  <si>
    <t>320621****12306111</t>
  </si>
  <si>
    <t>320826****10026220</t>
  </si>
  <si>
    <t>320882****08115225</t>
  </si>
  <si>
    <t>320811****12133028</t>
  </si>
  <si>
    <t>320882****09275418</t>
  </si>
  <si>
    <t>320821****06080305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</si>
</sst>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?&quot;#,##0;&quot;?&quot;\-#,##0"/>
    <numFmt numFmtId="185" formatCode="&quot;?&quot;#,##0;[Red]&quot;?&quot;\-#,##0"/>
    <numFmt numFmtId="186" formatCode="&quot;?&quot;#,##0.00;&quot;?&quot;\-#,##0.00"/>
    <numFmt numFmtId="187" formatCode="&quot;?&quot;#,##0.00;[Red]&quot;?&quot;\-#,##0.00"/>
    <numFmt numFmtId="188" formatCode="_ &quot;?&quot;* #,##0_ ;_ &quot;?&quot;* \-#,##0_ ;_ &quot;?&quot;* &quot;-&quot;_ ;_ @_ "/>
    <numFmt numFmtId="189" formatCode="_ &quot;?&quot;* #,##0.00_ ;_ &quot;?&quot;* \-#,##0.00_ ;_ &quot;?&quot;* &quot;-&quot;??_ ;_ @_ 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color indexed="8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D23" sqref="D23"/>
    </sheetView>
  </sheetViews>
  <sheetFormatPr defaultColWidth="9.00390625" defaultRowHeight="14.25"/>
  <cols>
    <col min="2" max="2" width="20.50390625" style="0" customWidth="1"/>
    <col min="4" max="4" width="13.375" style="0" customWidth="1"/>
    <col min="5" max="5" width="11.75390625" style="0" customWidth="1"/>
    <col min="6" max="6" width="11.875" style="0" customWidth="1"/>
    <col min="7" max="7" width="11.25390625" style="0" customWidth="1"/>
    <col min="8" max="8" width="10.875" style="0" customWidth="1"/>
    <col min="9" max="9" width="11.125" style="0" customWidth="1"/>
    <col min="10" max="10" width="24.875" style="0" customWidth="1"/>
    <col min="11" max="11" width="17.875" style="0" customWidth="1"/>
  </cols>
  <sheetData>
    <row r="1" spans="2:12" s="6" customFormat="1" ht="55.5" customHeight="1">
      <c r="B1" s="2"/>
      <c r="C1" s="2"/>
      <c r="D1" s="2"/>
      <c r="E1" s="3"/>
      <c r="F1" s="4" t="s">
        <v>24</v>
      </c>
      <c r="G1" s="4"/>
      <c r="H1" s="4"/>
      <c r="I1" s="4"/>
      <c r="J1" s="5"/>
      <c r="K1" s="2"/>
      <c r="L1" s="2"/>
    </row>
    <row r="2" spans="1:11" ht="14.2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</row>
    <row r="3" spans="1:11" ht="14.25">
      <c r="A3" s="7">
        <v>1</v>
      </c>
      <c r="B3" s="1" t="s">
        <v>25</v>
      </c>
      <c r="C3" s="1" t="s">
        <v>10</v>
      </c>
      <c r="D3" s="1" t="str">
        <f>"895.32"</f>
        <v>895.32</v>
      </c>
      <c r="E3" s="1" t="str">
        <f>"593.75"</f>
        <v>593.75</v>
      </c>
      <c r="F3" s="1">
        <v>250</v>
      </c>
      <c r="G3" s="1" t="str">
        <f>"15.63"</f>
        <v>15.63</v>
      </c>
      <c r="H3" s="1" t="str">
        <f>"7.81"</f>
        <v>7.81</v>
      </c>
      <c r="I3" s="1" t="str">
        <f>"28.13"</f>
        <v>28.13</v>
      </c>
      <c r="J3" s="1" t="s">
        <v>11</v>
      </c>
      <c r="K3" s="1" t="s">
        <v>12</v>
      </c>
    </row>
    <row r="4" spans="1:11" ht="14.25">
      <c r="A4" s="7">
        <v>2</v>
      </c>
      <c r="B4" s="1" t="s">
        <v>26</v>
      </c>
      <c r="C4" s="1" t="s">
        <v>13</v>
      </c>
      <c r="D4" s="1" t="str">
        <f>"2668.78"</f>
        <v>2668.78</v>
      </c>
      <c r="E4" s="1" t="str">
        <f>"1781.25"</f>
        <v>1781.25</v>
      </c>
      <c r="F4" s="1">
        <v>750</v>
      </c>
      <c r="G4" s="1" t="str">
        <f>"46.89"</f>
        <v>46.89</v>
      </c>
      <c r="H4" s="1" t="str">
        <f>"18.75"</f>
        <v>18.75</v>
      </c>
      <c r="I4" s="1" t="str">
        <f>"71.89"</f>
        <v>71.89</v>
      </c>
      <c r="J4" s="1" t="s">
        <v>14</v>
      </c>
      <c r="K4" s="1" t="s">
        <v>12</v>
      </c>
    </row>
    <row r="5" spans="1:11" ht="14.25">
      <c r="A5" s="7">
        <v>3</v>
      </c>
      <c r="B5" s="1" t="s">
        <v>27</v>
      </c>
      <c r="C5" s="1" t="s">
        <v>15</v>
      </c>
      <c r="D5" s="1" t="str">
        <f>"4456.3"</f>
        <v>4456.3</v>
      </c>
      <c r="E5" s="1" t="str">
        <f>"2968.75"</f>
        <v>2968.75</v>
      </c>
      <c r="F5" s="1">
        <v>1250</v>
      </c>
      <c r="G5" s="1" t="str">
        <f>"78.15"</f>
        <v>78.15</v>
      </c>
      <c r="H5" s="1" t="str">
        <f>"31.25"</f>
        <v>31.25</v>
      </c>
      <c r="I5" s="1" t="str">
        <f>"128.15"</f>
        <v>128.15</v>
      </c>
      <c r="J5" s="1" t="s">
        <v>16</v>
      </c>
      <c r="K5" s="1" t="s">
        <v>12</v>
      </c>
    </row>
    <row r="6" spans="1:11" ht="14.25">
      <c r="A6" s="7">
        <v>4</v>
      </c>
      <c r="B6" s="1" t="s">
        <v>28</v>
      </c>
      <c r="C6" s="1" t="s">
        <v>17</v>
      </c>
      <c r="D6" s="1" t="str">
        <f>"2668.78"</f>
        <v>2668.78</v>
      </c>
      <c r="E6" s="1" t="str">
        <f>"1781.25"</f>
        <v>1781.25</v>
      </c>
      <c r="F6" s="1">
        <v>750</v>
      </c>
      <c r="G6" s="1" t="str">
        <f>"46.89"</f>
        <v>46.89</v>
      </c>
      <c r="H6" s="1" t="str">
        <f>"18.75"</f>
        <v>18.75</v>
      </c>
      <c r="I6" s="1" t="str">
        <f>"71.89"</f>
        <v>71.89</v>
      </c>
      <c r="J6" s="1" t="s">
        <v>16</v>
      </c>
      <c r="K6" s="1" t="s">
        <v>12</v>
      </c>
    </row>
    <row r="7" spans="1:11" ht="14.25">
      <c r="A7" s="7">
        <v>5</v>
      </c>
      <c r="B7" s="1" t="s">
        <v>29</v>
      </c>
      <c r="C7" s="1" t="s">
        <v>18</v>
      </c>
      <c r="D7" s="1" t="str">
        <f>"893.76"</f>
        <v>893.76</v>
      </c>
      <c r="E7" s="1" t="str">
        <f>"593.75"</f>
        <v>593.75</v>
      </c>
      <c r="F7" s="1">
        <v>250</v>
      </c>
      <c r="G7" s="1" t="str">
        <f>"15.63"</f>
        <v>15.63</v>
      </c>
      <c r="H7" s="1" t="str">
        <f>"6.25"</f>
        <v>6.25</v>
      </c>
      <c r="I7" s="1" t="str">
        <f>"28.13"</f>
        <v>28.13</v>
      </c>
      <c r="J7" s="1" t="s">
        <v>16</v>
      </c>
      <c r="K7" s="1" t="s">
        <v>12</v>
      </c>
    </row>
    <row r="8" spans="1:11" ht="14.25">
      <c r="A8" s="7">
        <v>6</v>
      </c>
      <c r="B8" s="1" t="s">
        <v>30</v>
      </c>
      <c r="C8" s="1" t="s">
        <v>19</v>
      </c>
      <c r="D8" s="1" t="str">
        <f>"893.76"</f>
        <v>893.76</v>
      </c>
      <c r="E8" s="1" t="str">
        <f>"593.75"</f>
        <v>593.75</v>
      </c>
      <c r="F8" s="1">
        <v>250</v>
      </c>
      <c r="G8" s="1" t="str">
        <f>"15.63"</f>
        <v>15.63</v>
      </c>
      <c r="H8" s="1" t="str">
        <f>"6.25"</f>
        <v>6.25</v>
      </c>
      <c r="I8" s="1" t="str">
        <f>"28.13"</f>
        <v>28.13</v>
      </c>
      <c r="J8" s="1" t="s">
        <v>16</v>
      </c>
      <c r="K8" s="1" t="s">
        <v>12</v>
      </c>
    </row>
    <row r="9" spans="1:11" ht="14.25">
      <c r="A9" s="7">
        <v>7</v>
      </c>
      <c r="B9" s="1" t="s">
        <v>31</v>
      </c>
      <c r="C9" s="1" t="s">
        <v>20</v>
      </c>
      <c r="D9" s="1" t="str">
        <f>"2668.78"</f>
        <v>2668.78</v>
      </c>
      <c r="E9" s="1" t="str">
        <f>"1781.25"</f>
        <v>1781.25</v>
      </c>
      <c r="F9" s="1">
        <v>750</v>
      </c>
      <c r="G9" s="1" t="str">
        <f>"46.89"</f>
        <v>46.89</v>
      </c>
      <c r="H9" s="1" t="str">
        <f>"18.75"</f>
        <v>18.75</v>
      </c>
      <c r="I9" s="1" t="str">
        <f>"71.89"</f>
        <v>71.89</v>
      </c>
      <c r="J9" s="1" t="s">
        <v>16</v>
      </c>
      <c r="K9" s="1" t="s">
        <v>12</v>
      </c>
    </row>
    <row r="10" spans="1:11" ht="14.25">
      <c r="A10" s="7">
        <v>8</v>
      </c>
      <c r="B10" s="1" t="s">
        <v>32</v>
      </c>
      <c r="C10" s="1" t="s">
        <v>21</v>
      </c>
      <c r="D10" s="1" t="str">
        <f>"4456.3"</f>
        <v>4456.3</v>
      </c>
      <c r="E10" s="1" t="str">
        <f>"2968.75"</f>
        <v>2968.75</v>
      </c>
      <c r="F10" s="1">
        <v>1250</v>
      </c>
      <c r="G10" s="1" t="str">
        <f>"78.15"</f>
        <v>78.15</v>
      </c>
      <c r="H10" s="1" t="str">
        <f>"31.25"</f>
        <v>31.25</v>
      </c>
      <c r="I10" s="1" t="str">
        <f>"128.15"</f>
        <v>128.15</v>
      </c>
      <c r="J10" s="1" t="s">
        <v>16</v>
      </c>
      <c r="K10" s="1" t="s">
        <v>12</v>
      </c>
    </row>
    <row r="11" spans="1:11" ht="14.25">
      <c r="A11" s="7">
        <v>9</v>
      </c>
      <c r="B11" s="1" t="s">
        <v>33</v>
      </c>
      <c r="C11" s="1" t="s">
        <v>22</v>
      </c>
      <c r="D11" s="1" t="str">
        <f>"2681.28"</f>
        <v>2681.28</v>
      </c>
      <c r="E11" s="1" t="str">
        <f>"1781.25"</f>
        <v>1781.25</v>
      </c>
      <c r="F11" s="1">
        <v>750</v>
      </c>
      <c r="G11" s="1" t="str">
        <f>"46.89"</f>
        <v>46.89</v>
      </c>
      <c r="H11" s="1" t="str">
        <f>"18.75"</f>
        <v>18.75</v>
      </c>
      <c r="I11" s="1" t="str">
        <f>"84.39"</f>
        <v>84.39</v>
      </c>
      <c r="J11" s="1" t="s">
        <v>16</v>
      </c>
      <c r="K11" s="1" t="s">
        <v>12</v>
      </c>
    </row>
    <row r="12" spans="1:11" ht="14.25">
      <c r="A12" s="7">
        <v>10</v>
      </c>
      <c r="B12" s="1" t="s">
        <v>34</v>
      </c>
      <c r="C12" s="1" t="s">
        <v>23</v>
      </c>
      <c r="D12" s="1" t="str">
        <f>"2681.28"</f>
        <v>2681.28</v>
      </c>
      <c r="E12" s="1" t="str">
        <f>"1781.25"</f>
        <v>1781.25</v>
      </c>
      <c r="F12" s="1">
        <v>750</v>
      </c>
      <c r="G12" s="1" t="str">
        <f>"46.89"</f>
        <v>46.89</v>
      </c>
      <c r="H12" s="1" t="str">
        <f>"18.75"</f>
        <v>18.75</v>
      </c>
      <c r="I12" s="1" t="str">
        <f>"84.39"</f>
        <v>84.39</v>
      </c>
      <c r="J12" s="1" t="s">
        <v>16</v>
      </c>
      <c r="K12" s="1" t="s">
        <v>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2019-01-16T07:42:21Z</dcterms:created>
  <dcterms:modified xsi:type="dcterms:W3CDTF">2019-01-24T01:48:50Z</dcterms:modified>
  <cp:category/>
  <cp:version/>
  <cp:contentType/>
  <cp:contentStatus/>
</cp:coreProperties>
</file>